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P11" i="1"/>
  <c r="Q11"/>
  <c r="R11"/>
  <c r="S11"/>
  <c r="T11"/>
  <c r="U11"/>
  <c r="P12"/>
  <c r="Q12"/>
  <c r="R12"/>
  <c r="S12"/>
  <c r="T12"/>
  <c r="U12"/>
  <c r="O12"/>
  <c r="O11"/>
  <c r="P8"/>
  <c r="Q8"/>
  <c r="R8"/>
  <c r="S8"/>
  <c r="T8"/>
  <c r="U8"/>
  <c r="P9"/>
  <c r="Q9"/>
  <c r="R9"/>
  <c r="S9"/>
  <c r="T9"/>
  <c r="U9"/>
  <c r="P10"/>
  <c r="Q10"/>
  <c r="R10"/>
  <c r="S10"/>
  <c r="T10"/>
  <c r="U10"/>
  <c r="O10"/>
  <c r="O9"/>
  <c r="O8"/>
  <c r="O7"/>
  <c r="O6"/>
  <c r="Q7"/>
  <c r="R7"/>
  <c r="S7"/>
  <c r="T7"/>
  <c r="U7"/>
  <c r="P7"/>
  <c r="P6"/>
  <c r="Q6"/>
  <c r="R6"/>
  <c r="S6"/>
  <c r="T6"/>
  <c r="U6"/>
  <c r="C8"/>
  <c r="D8"/>
  <c r="E8"/>
  <c r="F8"/>
  <c r="G8"/>
  <c r="H8"/>
  <c r="I8"/>
  <c r="J8"/>
  <c r="K8"/>
  <c r="L8"/>
  <c r="M8"/>
  <c r="N8"/>
  <c r="C9"/>
  <c r="D9"/>
  <c r="E9"/>
  <c r="F9"/>
  <c r="G9"/>
  <c r="H9"/>
  <c r="I9"/>
  <c r="J9"/>
  <c r="K9"/>
  <c r="L9"/>
  <c r="M9"/>
  <c r="N9"/>
  <c r="C10"/>
  <c r="D10"/>
  <c r="E10"/>
  <c r="F10"/>
  <c r="G10"/>
  <c r="H10"/>
  <c r="I10"/>
  <c r="J10"/>
  <c r="K10"/>
  <c r="L10"/>
  <c r="M10"/>
  <c r="N10"/>
  <c r="C11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B12"/>
  <c r="B11"/>
  <c r="B10"/>
  <c r="B8"/>
  <c r="B9"/>
  <c r="C7"/>
  <c r="D7"/>
  <c r="E7"/>
  <c r="F7"/>
  <c r="G7"/>
  <c r="H7"/>
  <c r="I7"/>
  <c r="J7"/>
  <c r="K7"/>
  <c r="L7"/>
  <c r="M7"/>
  <c r="N7"/>
  <c r="B7"/>
  <c r="C6"/>
  <c r="D6"/>
  <c r="B6"/>
  <c r="K6"/>
  <c r="L6"/>
  <c r="M6"/>
  <c r="N6"/>
  <c r="E6"/>
  <c r="F6"/>
  <c r="G6"/>
  <c r="H6"/>
  <c r="I6"/>
  <c r="J6"/>
</calcChain>
</file>

<file path=xl/sharedStrings.xml><?xml version="1.0" encoding="utf-8"?>
<sst xmlns="http://schemas.openxmlformats.org/spreadsheetml/2006/main" count="10" uniqueCount="10">
  <si>
    <t>Contrat demandé</t>
  </si>
  <si>
    <t>1 SA</t>
  </si>
  <si>
    <t>2 SA</t>
  </si>
  <si>
    <t>3 SA</t>
  </si>
  <si>
    <t>4 SA</t>
  </si>
  <si>
    <t>5 SA</t>
  </si>
  <si>
    <t>6 SA</t>
  </si>
  <si>
    <t>7 SA</t>
  </si>
  <si>
    <t>Cas des contrats chutés</t>
  </si>
  <si>
    <t>Cas des contrats réussis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</si>
</sst>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12"/>
  <sheetViews>
    <sheetView tabSelected="1" workbookViewId="0">
      <selection activeCell="O15" sqref="O15"/>
    </sheetView>
  </sheetViews>
  <sheetFormatPr baseColWidth="10" defaultRowHeight="15"/>
  <cols>
    <col min="1" max="1" width="16.5703125" bestFit="1" customWidth="1"/>
  </cols>
  <sheetData>
    <row r="3" spans="1:21">
      <c r="D3" s="2" t="s">
        <v>8</v>
      </c>
      <c r="E3" s="2"/>
      <c r="P3" t="s">
        <v>9</v>
      </c>
    </row>
    <row r="4" spans="1:21">
      <c r="A4" t="s">
        <v>0</v>
      </c>
    </row>
    <row r="5" spans="1:21" s="1" customFormat="1" ht="14.25" customHeight="1">
      <c r="B5" s="1">
        <v>-13</v>
      </c>
      <c r="C5" s="1">
        <v>-12</v>
      </c>
      <c r="D5" s="1">
        <v>-11</v>
      </c>
      <c r="E5" s="1">
        <v>-10</v>
      </c>
      <c r="F5" s="1">
        <v>-9</v>
      </c>
      <c r="G5" s="1">
        <v>-8</v>
      </c>
      <c r="H5" s="1">
        <v>-7</v>
      </c>
      <c r="I5" s="1">
        <v>-6</v>
      </c>
      <c r="J5" s="1">
        <v>-5</v>
      </c>
      <c r="K5" s="1">
        <v>-4</v>
      </c>
      <c r="L5" s="1">
        <v>-3</v>
      </c>
      <c r="M5" s="1">
        <v>-2</v>
      </c>
      <c r="N5" s="1">
        <v>-1</v>
      </c>
      <c r="O5" s="1">
        <v>0</v>
      </c>
      <c r="P5" s="1">
        <v>1</v>
      </c>
      <c r="Q5" s="1">
        <v>2</v>
      </c>
      <c r="R5" s="1">
        <v>3</v>
      </c>
      <c r="S5" s="1">
        <v>4</v>
      </c>
      <c r="T5" s="1">
        <v>5</v>
      </c>
      <c r="U5" s="1">
        <v>6</v>
      </c>
    </row>
    <row r="6" spans="1:21" s="1" customFormat="1">
      <c r="A6" s="1" t="s">
        <v>1</v>
      </c>
      <c r="B6" s="1" t="str">
        <f>IF(B$5&lt;-8,"********",B$5*50)</f>
        <v>********</v>
      </c>
      <c r="C6" s="1" t="str">
        <f t="shared" ref="C6:D6" si="0">IF(C$5&lt;-8,"********",C$5*50)</f>
        <v>********</v>
      </c>
      <c r="D6" s="1" t="str">
        <f t="shared" si="0"/>
        <v>********</v>
      </c>
      <c r="E6" s="1" t="str">
        <f t="shared" ref="E6:N6" si="1">IF(E$5&lt;-8,"********",E$5*50)</f>
        <v>********</v>
      </c>
      <c r="F6" s="1" t="str">
        <f t="shared" si="1"/>
        <v>********</v>
      </c>
      <c r="G6" s="1">
        <f t="shared" si="1"/>
        <v>-400</v>
      </c>
      <c r="H6" s="1">
        <f t="shared" si="1"/>
        <v>-350</v>
      </c>
      <c r="I6" s="1">
        <f t="shared" si="1"/>
        <v>-300</v>
      </c>
      <c r="J6" s="1">
        <f t="shared" si="1"/>
        <v>-250</v>
      </c>
      <c r="K6" s="1">
        <f t="shared" si="1"/>
        <v>-200</v>
      </c>
      <c r="L6" s="1">
        <f t="shared" si="1"/>
        <v>-150</v>
      </c>
      <c r="M6" s="1">
        <f t="shared" si="1"/>
        <v>-100</v>
      </c>
      <c r="N6" s="1">
        <f t="shared" si="1"/>
        <v>-50</v>
      </c>
      <c r="O6" s="1">
        <f>IF(O5&lt;7,40+O5*30,"*******")</f>
        <v>40</v>
      </c>
      <c r="P6" s="1">
        <f t="shared" ref="P6:U6" si="2">IF(P5&lt;8,40+P5*30,"*******")</f>
        <v>70</v>
      </c>
      <c r="Q6" s="1">
        <f t="shared" si="2"/>
        <v>100</v>
      </c>
      <c r="R6" s="1">
        <f t="shared" si="2"/>
        <v>130</v>
      </c>
      <c r="S6" s="1">
        <f t="shared" si="2"/>
        <v>160</v>
      </c>
      <c r="T6" s="1">
        <f t="shared" si="2"/>
        <v>190</v>
      </c>
      <c r="U6" s="1">
        <f t="shared" si="2"/>
        <v>220</v>
      </c>
    </row>
    <row r="7" spans="1:21" s="1" customFormat="1">
      <c r="A7" s="1" t="s">
        <v>2</v>
      </c>
      <c r="B7" s="1" t="str">
        <f>IF(B$5&lt;-9,"********",B$5*50)</f>
        <v>********</v>
      </c>
      <c r="C7" s="1" t="str">
        <f t="shared" ref="C7:N7" si="3">IF(C$5&lt;-9,"********",C$5*50)</f>
        <v>********</v>
      </c>
      <c r="D7" s="1" t="str">
        <f t="shared" si="3"/>
        <v>********</v>
      </c>
      <c r="E7" s="1" t="str">
        <f t="shared" si="3"/>
        <v>********</v>
      </c>
      <c r="F7" s="1">
        <f t="shared" si="3"/>
        <v>-450</v>
      </c>
      <c r="G7" s="1">
        <f t="shared" si="3"/>
        <v>-400</v>
      </c>
      <c r="H7" s="1">
        <f t="shared" si="3"/>
        <v>-350</v>
      </c>
      <c r="I7" s="1">
        <f t="shared" si="3"/>
        <v>-300</v>
      </c>
      <c r="J7" s="1">
        <f t="shared" si="3"/>
        <v>-250</v>
      </c>
      <c r="K7" s="1">
        <f t="shared" si="3"/>
        <v>-200</v>
      </c>
      <c r="L7" s="1">
        <f t="shared" si="3"/>
        <v>-150</v>
      </c>
      <c r="M7" s="1">
        <f t="shared" si="3"/>
        <v>-100</v>
      </c>
      <c r="N7" s="1">
        <f t="shared" si="3"/>
        <v>-50</v>
      </c>
      <c r="O7" s="1">
        <f>IF(O5&lt;6,70+O5*30,"*******")</f>
        <v>70</v>
      </c>
      <c r="P7" s="1">
        <f>IF(P5&lt;7,70+P5*30,"*******")</f>
        <v>100</v>
      </c>
      <c r="Q7" s="1">
        <f t="shared" ref="Q7:U7" si="4">IF(Q5&lt;7,70+Q5*30,"*******")</f>
        <v>130</v>
      </c>
      <c r="R7" s="1">
        <f t="shared" si="4"/>
        <v>160</v>
      </c>
      <c r="S7" s="1">
        <f t="shared" si="4"/>
        <v>190</v>
      </c>
      <c r="T7" s="1">
        <f t="shared" si="4"/>
        <v>220</v>
      </c>
      <c r="U7" s="1">
        <f t="shared" si="4"/>
        <v>250</v>
      </c>
    </row>
    <row r="8" spans="1:21" s="1" customFormat="1">
      <c r="A8" s="1" t="s">
        <v>3</v>
      </c>
      <c r="B8" s="1" t="str">
        <f>IF(B$5&lt;-10,"********",B$5*50)</f>
        <v>********</v>
      </c>
      <c r="C8" s="1" t="str">
        <f t="shared" ref="C8:N8" si="5">IF(C$5&lt;-10,"********",C$5*50)</f>
        <v>********</v>
      </c>
      <c r="D8" s="1" t="str">
        <f t="shared" si="5"/>
        <v>********</v>
      </c>
      <c r="E8" s="1">
        <f t="shared" si="5"/>
        <v>-500</v>
      </c>
      <c r="F8" s="1">
        <f t="shared" si="5"/>
        <v>-450</v>
      </c>
      <c r="G8" s="1">
        <f t="shared" si="5"/>
        <v>-400</v>
      </c>
      <c r="H8" s="1">
        <f t="shared" si="5"/>
        <v>-350</v>
      </c>
      <c r="I8" s="1">
        <f t="shared" si="5"/>
        <v>-300</v>
      </c>
      <c r="J8" s="1">
        <f t="shared" si="5"/>
        <v>-250</v>
      </c>
      <c r="K8" s="1">
        <f t="shared" si="5"/>
        <v>-200</v>
      </c>
      <c r="L8" s="1">
        <f t="shared" si="5"/>
        <v>-150</v>
      </c>
      <c r="M8" s="1">
        <f t="shared" si="5"/>
        <v>-100</v>
      </c>
      <c r="N8" s="1">
        <f t="shared" si="5"/>
        <v>-50</v>
      </c>
      <c r="O8" s="1">
        <f>IF(O5&lt;5,400+O5*30,"*******")</f>
        <v>400</v>
      </c>
      <c r="P8" s="1">
        <f t="shared" ref="P8:U8" si="6">IF(P5&lt;5,400+P5*30,"*******")</f>
        <v>430</v>
      </c>
      <c r="Q8" s="1">
        <f t="shared" si="6"/>
        <v>460</v>
      </c>
      <c r="R8" s="1">
        <f t="shared" si="6"/>
        <v>490</v>
      </c>
      <c r="S8" s="1">
        <f t="shared" si="6"/>
        <v>520</v>
      </c>
      <c r="T8" s="1" t="str">
        <f t="shared" si="6"/>
        <v>*******</v>
      </c>
      <c r="U8" s="1" t="str">
        <f t="shared" si="6"/>
        <v>*******</v>
      </c>
    </row>
    <row r="9" spans="1:21" s="1" customFormat="1">
      <c r="A9" s="1" t="s">
        <v>4</v>
      </c>
      <c r="B9" s="1" t="str">
        <f t="shared" ref="B9:N9" si="7">IF(B$5&lt;-9,"********",B$5*50)</f>
        <v>********</v>
      </c>
      <c r="C9" s="1" t="str">
        <f t="shared" si="7"/>
        <v>********</v>
      </c>
      <c r="D9" s="1" t="str">
        <f t="shared" si="7"/>
        <v>********</v>
      </c>
      <c r="E9" s="1" t="str">
        <f t="shared" si="7"/>
        <v>********</v>
      </c>
      <c r="F9" s="1">
        <f t="shared" si="7"/>
        <v>-450</v>
      </c>
      <c r="G9" s="1">
        <f t="shared" si="7"/>
        <v>-400</v>
      </c>
      <c r="H9" s="1">
        <f t="shared" si="7"/>
        <v>-350</v>
      </c>
      <c r="I9" s="1">
        <f t="shared" si="7"/>
        <v>-300</v>
      </c>
      <c r="J9" s="1">
        <f t="shared" si="7"/>
        <v>-250</v>
      </c>
      <c r="K9" s="1">
        <f t="shared" si="7"/>
        <v>-200</v>
      </c>
      <c r="L9" s="1">
        <f t="shared" si="7"/>
        <v>-150</v>
      </c>
      <c r="M9" s="1">
        <f t="shared" si="7"/>
        <v>-100</v>
      </c>
      <c r="N9" s="1">
        <f t="shared" si="7"/>
        <v>-50</v>
      </c>
      <c r="O9" s="1">
        <f>IF(O5&lt;4,430+O5*30,"*******")</f>
        <v>430</v>
      </c>
      <c r="P9" s="1">
        <f t="shared" ref="P9:U9" si="8">IF(P5&lt;4,430+P5*30,"*******")</f>
        <v>460</v>
      </c>
      <c r="Q9" s="1">
        <f t="shared" si="8"/>
        <v>490</v>
      </c>
      <c r="R9" s="1">
        <f t="shared" si="8"/>
        <v>520</v>
      </c>
      <c r="S9" s="1" t="str">
        <f t="shared" si="8"/>
        <v>*******</v>
      </c>
      <c r="T9" s="1" t="str">
        <f t="shared" si="8"/>
        <v>*******</v>
      </c>
      <c r="U9" s="1" t="str">
        <f t="shared" si="8"/>
        <v>*******</v>
      </c>
    </row>
    <row r="10" spans="1:21" s="1" customFormat="1">
      <c r="A10" s="1" t="s">
        <v>5</v>
      </c>
      <c r="B10" s="1" t="str">
        <f>IF(B$5&lt;-11,"********",B$5*50)</f>
        <v>********</v>
      </c>
      <c r="C10" s="1" t="str">
        <f t="shared" ref="C10:N10" si="9">IF(C$5&lt;-11,"********",C$5*50)</f>
        <v>********</v>
      </c>
      <c r="D10" s="1">
        <f t="shared" si="9"/>
        <v>-550</v>
      </c>
      <c r="E10" s="1">
        <f t="shared" si="9"/>
        <v>-500</v>
      </c>
      <c r="F10" s="1">
        <f t="shared" si="9"/>
        <v>-450</v>
      </c>
      <c r="G10" s="1">
        <f t="shared" si="9"/>
        <v>-400</v>
      </c>
      <c r="H10" s="1">
        <f t="shared" si="9"/>
        <v>-350</v>
      </c>
      <c r="I10" s="1">
        <f t="shared" si="9"/>
        <v>-300</v>
      </c>
      <c r="J10" s="1">
        <f t="shared" si="9"/>
        <v>-250</v>
      </c>
      <c r="K10" s="1">
        <f t="shared" si="9"/>
        <v>-200</v>
      </c>
      <c r="L10" s="1">
        <f t="shared" si="9"/>
        <v>-150</v>
      </c>
      <c r="M10" s="1">
        <f t="shared" si="9"/>
        <v>-100</v>
      </c>
      <c r="N10" s="1">
        <f t="shared" si="9"/>
        <v>-50</v>
      </c>
      <c r="O10" s="1">
        <f>IF(O5&lt;3,460+O5*30,"*******")</f>
        <v>460</v>
      </c>
      <c r="P10" s="1">
        <f t="shared" ref="P10:U10" si="10">IF(P5&lt;3,460+P5*30,"*******")</f>
        <v>490</v>
      </c>
      <c r="Q10" s="1">
        <f t="shared" si="10"/>
        <v>520</v>
      </c>
      <c r="R10" s="1" t="str">
        <f t="shared" si="10"/>
        <v>*******</v>
      </c>
      <c r="S10" s="1" t="str">
        <f t="shared" si="10"/>
        <v>*******</v>
      </c>
      <c r="T10" s="1" t="str">
        <f t="shared" si="10"/>
        <v>*******</v>
      </c>
      <c r="U10" s="1" t="str">
        <f t="shared" si="10"/>
        <v>*******</v>
      </c>
    </row>
    <row r="11" spans="1:21" s="1" customFormat="1">
      <c r="A11" s="1" t="s">
        <v>6</v>
      </c>
      <c r="B11" s="1" t="str">
        <f>IF(B$5&lt;-12,"********",B$5*50)</f>
        <v>********</v>
      </c>
      <c r="C11" s="1">
        <f t="shared" ref="C11:N11" si="11">IF(C$5&lt;-12,"********",C$5*50)</f>
        <v>-600</v>
      </c>
      <c r="D11" s="1">
        <f t="shared" si="11"/>
        <v>-550</v>
      </c>
      <c r="E11" s="1">
        <f t="shared" si="11"/>
        <v>-500</v>
      </c>
      <c r="F11" s="1">
        <f t="shared" si="11"/>
        <v>-450</v>
      </c>
      <c r="G11" s="1">
        <f t="shared" si="11"/>
        <v>-400</v>
      </c>
      <c r="H11" s="1">
        <f t="shared" si="11"/>
        <v>-350</v>
      </c>
      <c r="I11" s="1">
        <f t="shared" si="11"/>
        <v>-300</v>
      </c>
      <c r="J11" s="1">
        <f t="shared" si="11"/>
        <v>-250</v>
      </c>
      <c r="K11" s="1">
        <f t="shared" si="11"/>
        <v>-200</v>
      </c>
      <c r="L11" s="1">
        <f t="shared" si="11"/>
        <v>-150</v>
      </c>
      <c r="M11" s="1">
        <f t="shared" si="11"/>
        <v>-100</v>
      </c>
      <c r="N11" s="1">
        <f t="shared" si="11"/>
        <v>-50</v>
      </c>
      <c r="O11" s="1">
        <f>IF(O5&lt;2,990+O5*30,"*******")</f>
        <v>990</v>
      </c>
      <c r="P11" s="1">
        <f t="shared" ref="P11:U11" si="12">IF(P5&lt;2,990+P5*30,"*******")</f>
        <v>1020</v>
      </c>
      <c r="Q11" s="1" t="str">
        <f t="shared" si="12"/>
        <v>*******</v>
      </c>
      <c r="R11" s="1" t="str">
        <f t="shared" si="12"/>
        <v>*******</v>
      </c>
      <c r="S11" s="1" t="str">
        <f t="shared" si="12"/>
        <v>*******</v>
      </c>
      <c r="T11" s="1" t="str">
        <f t="shared" si="12"/>
        <v>*******</v>
      </c>
      <c r="U11" s="1" t="str">
        <f t="shared" si="12"/>
        <v>*******</v>
      </c>
    </row>
    <row r="12" spans="1:21" s="1" customFormat="1">
      <c r="A12" s="1" t="s">
        <v>7</v>
      </c>
      <c r="B12" s="1">
        <f>IF(B$5&lt;-13,"********",B$5*50)</f>
        <v>-650</v>
      </c>
      <c r="C12" s="1">
        <f t="shared" ref="C12:N12" si="13">IF(C$5&lt;-13,"********",C$5*50)</f>
        <v>-600</v>
      </c>
      <c r="D12" s="1">
        <f t="shared" si="13"/>
        <v>-550</v>
      </c>
      <c r="E12" s="1">
        <f t="shared" si="13"/>
        <v>-500</v>
      </c>
      <c r="F12" s="1">
        <f t="shared" si="13"/>
        <v>-450</v>
      </c>
      <c r="G12" s="1">
        <f t="shared" si="13"/>
        <v>-400</v>
      </c>
      <c r="H12" s="1">
        <f t="shared" si="13"/>
        <v>-350</v>
      </c>
      <c r="I12" s="1">
        <f t="shared" si="13"/>
        <v>-300</v>
      </c>
      <c r="J12" s="1">
        <f t="shared" si="13"/>
        <v>-250</v>
      </c>
      <c r="K12" s="1">
        <f t="shared" si="13"/>
        <v>-200</v>
      </c>
      <c r="L12" s="1">
        <f t="shared" si="13"/>
        <v>-150</v>
      </c>
      <c r="M12" s="1">
        <f t="shared" si="13"/>
        <v>-100</v>
      </c>
      <c r="N12" s="1">
        <f t="shared" si="13"/>
        <v>-50</v>
      </c>
      <c r="O12" s="1">
        <f>IF(O5&lt;1,1520+O5*30,"*******")</f>
        <v>1520</v>
      </c>
      <c r="P12" s="1" t="str">
        <f t="shared" ref="P12:U12" si="14">IF(P5&lt;1,1520+P5*30,"*******")</f>
        <v>*******</v>
      </c>
      <c r="Q12" s="1" t="str">
        <f t="shared" si="14"/>
        <v>*******</v>
      </c>
      <c r="R12" s="1" t="str">
        <f t="shared" si="14"/>
        <v>*******</v>
      </c>
      <c r="S12" s="1" t="str">
        <f t="shared" si="14"/>
        <v>*******</v>
      </c>
      <c r="T12" s="1" t="str">
        <f t="shared" si="14"/>
        <v>*******</v>
      </c>
      <c r="U12" s="1" t="str">
        <f t="shared" si="14"/>
        <v>*******</v>
      </c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2013-07-19T16:28:24Z</dcterms:created>
  <dcterms:modified xsi:type="dcterms:W3CDTF">2013-10-06T16:51:18Z</dcterms:modified>
</cp:coreProperties>
</file>